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<sst xmlns="http://schemas.openxmlformats.org/spreadsheetml/2006/main" count="63" uniqueCount="63">
  <si>
    <t>Description</t>
  </si>
  <si>
    <t>Staff Subtotal</t>
  </si>
  <si>
    <t>INCOME</t>
  </si>
  <si>
    <t>Allstate Foundation</t>
  </si>
  <si>
    <t xml:space="preserve">Government Grants </t>
  </si>
  <si>
    <t>Private Foundation Subtotal</t>
  </si>
  <si>
    <t>EXPENSES</t>
  </si>
  <si>
    <t>Contracted Labor Subtotal</t>
  </si>
  <si>
    <t>Cash</t>
  </si>
  <si>
    <t>In-Kind</t>
  </si>
  <si>
    <t>Phone, fax, Internet</t>
  </si>
  <si>
    <t>Copying</t>
  </si>
  <si>
    <t>Administrative Expenses</t>
  </si>
  <si>
    <t>Miscellaneous</t>
  </si>
  <si>
    <t>Postage</t>
  </si>
  <si>
    <t>TOTAL EXPENSES</t>
  </si>
  <si>
    <t>Surplus/Deficit</t>
  </si>
  <si>
    <t>Totals</t>
  </si>
  <si>
    <t>TOTAL INCOME</t>
  </si>
  <si>
    <t>Applicant Operating Funds (cfmd)</t>
  </si>
  <si>
    <t>Staff Salaries</t>
  </si>
  <si>
    <t>Regional Director (10% of $45,000)</t>
  </si>
  <si>
    <t>Volunteers (3 @ $15 x 20 hrs each)</t>
  </si>
  <si>
    <t>Contracted Labor</t>
  </si>
  <si>
    <t>Ridge Runner Stipends (10 @ $1000 x 3 months)</t>
  </si>
  <si>
    <t xml:space="preserve">  Training Manual and Handouts (10 @ $150)</t>
  </si>
  <si>
    <t>Ridge Runner Recruitment &amp; Training:</t>
  </si>
  <si>
    <t xml:space="preserve">  Recruitment Brochures (500 two-color)</t>
  </si>
  <si>
    <t xml:space="preserve">   Advertising (colleges, Internet, etc.)</t>
  </si>
  <si>
    <t>Assistant Regional Director (20% of $38,000)</t>
  </si>
  <si>
    <t>Ridge Runner Trainers (5 days @ $300)</t>
  </si>
  <si>
    <t>Benefits pro-rated @ 20%</t>
  </si>
  <si>
    <t>Ridge Runner Insurance (10 @ $200 x 3 mos)</t>
  </si>
  <si>
    <t>Ridge Runner Room &amp; Board (10 @ $1000)</t>
  </si>
  <si>
    <t>Ridge Runner Equipment:</t>
  </si>
  <si>
    <t xml:space="preserve">   First Aid Materials (7 sites @ $250)</t>
  </si>
  <si>
    <t xml:space="preserve">  Site Maintenance Equipment (7 sites @ $500)</t>
  </si>
  <si>
    <t xml:space="preserve">   Misc. materials</t>
  </si>
  <si>
    <t>Asstd. Brochures, fact sheets for public education</t>
  </si>
  <si>
    <t xml:space="preserve">  Training Room &amp; Board (15 @ $300)</t>
  </si>
  <si>
    <t xml:space="preserve">  Trainer &amp; Staff Travel to training site (15 @ 150 miles r/t x .49)</t>
  </si>
  <si>
    <t>Program Costs</t>
  </si>
  <si>
    <t>Program  Subtotal</t>
  </si>
  <si>
    <t>Travel</t>
  </si>
  <si>
    <t>Subtotal Travel</t>
  </si>
  <si>
    <t>Administrative Expenses Subtotal</t>
  </si>
  <si>
    <t>Corporate Contributions</t>
  </si>
  <si>
    <t>LL Bean (cfmd)</t>
  </si>
  <si>
    <t>National Park Service (cooperative agreement-cfmd)</t>
  </si>
  <si>
    <t>Earned Income</t>
  </si>
  <si>
    <t>Corporate Contributions Subtotal</t>
  </si>
  <si>
    <t>Earned Income Subtotal</t>
  </si>
  <si>
    <t>Other Private Foundations (to be determined)</t>
  </si>
  <si>
    <t>Private Foundations</t>
  </si>
  <si>
    <t>Contributed Income</t>
  </si>
  <si>
    <t xml:space="preserve"> </t>
  </si>
  <si>
    <t>Big Hills Community Foundation (confirmed)</t>
  </si>
  <si>
    <t>Other Corporations (to be determined)</t>
  </si>
  <si>
    <t>In-Kind (cfmd)</t>
  </si>
  <si>
    <t>Direct Expenses Subtotal</t>
  </si>
  <si>
    <t>Indirect Expenses (pro-rated @ 10%)</t>
  </si>
  <si>
    <t xml:space="preserve">Annual Ridge Runner Benefit Hike </t>
  </si>
  <si>
    <t xml:space="preserve">Ridge Runner Product Sales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</si>
</sst>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4" fontId="3" fillId="0" borderId="0" xfId="44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44" applyNumberFormat="1" applyFont="1" applyAlignment="1">
      <alignment horizontal="right"/>
    </xf>
    <xf numFmtId="3" fontId="5" fillId="0" borderId="0" xfId="44" applyNumberFormat="1" applyFont="1" applyAlignment="1">
      <alignment horizontal="right"/>
    </xf>
    <xf numFmtId="3" fontId="4" fillId="0" borderId="0" xfId="44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44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44" applyNumberFormat="1" applyFont="1" applyAlignment="1">
      <alignment horizontal="right"/>
    </xf>
    <xf numFmtId="3" fontId="8" fillId="0" borderId="0" xfId="44" applyNumberFormat="1" applyFont="1" applyAlignment="1">
      <alignment horizontal="right"/>
    </xf>
    <xf numFmtId="0" fontId="9" fillId="0" borderId="0" xfId="0" applyFont="1" applyAlignment="1">
      <alignment/>
    </xf>
    <xf numFmtId="44" fontId="8" fillId="0" borderId="0" xfId="44" applyFont="1" applyAlignment="1">
      <alignment/>
    </xf>
    <xf numFmtId="44" fontId="8" fillId="0" borderId="0" xfId="44" applyFont="1" applyAlignment="1">
      <alignment/>
    </xf>
    <xf numFmtId="3" fontId="3" fillId="0" borderId="0" xfId="44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52">
      <selection activeCell="B73" sqref="B73"/>
    </sheetView>
  </sheetViews>
  <sheetFormatPr defaultColWidth="9.140625" defaultRowHeight="15" customHeight="1"/>
  <cols>
    <col min="1" max="1" width="49.7109375" style="16" customWidth="1"/>
    <col min="2" max="2" width="11.7109375" style="20" customWidth="1"/>
    <col min="3" max="3" width="11.421875" style="21" customWidth="1"/>
    <col min="4" max="4" width="12.140625" style="16" customWidth="1"/>
  </cols>
  <sheetData>
    <row r="1" spans="1:4" s="6" customFormat="1" ht="15" customHeight="1">
      <c r="A1" s="11" t="s">
        <v>0</v>
      </c>
      <c r="B1" s="5" t="s">
        <v>8</v>
      </c>
      <c r="C1" s="5" t="s">
        <v>9</v>
      </c>
      <c r="D1" s="11" t="s">
        <v>17</v>
      </c>
    </row>
    <row r="2" spans="1:3" s="6" customFormat="1" ht="15" customHeight="1">
      <c r="A2" s="4" t="s">
        <v>2</v>
      </c>
      <c r="B2" s="8"/>
      <c r="C2" s="8"/>
    </row>
    <row r="3" spans="1:3" s="6" customFormat="1" ht="15" customHeight="1">
      <c r="A3" s="4" t="s">
        <v>54</v>
      </c>
      <c r="B3" s="8"/>
      <c r="C3" s="8"/>
    </row>
    <row r="4" spans="1:3" s="6" customFormat="1" ht="15" customHeight="1">
      <c r="A4" s="4" t="s">
        <v>53</v>
      </c>
      <c r="B4" s="8"/>
      <c r="C4" s="8"/>
    </row>
    <row r="5" spans="1:4" s="7" customFormat="1" ht="15" customHeight="1">
      <c r="A5" s="7" t="s">
        <v>3</v>
      </c>
      <c r="B5" s="9">
        <v>25000</v>
      </c>
      <c r="C5" s="9"/>
      <c r="D5" s="12">
        <f>SUM(B5:C5)</f>
        <v>25000</v>
      </c>
    </row>
    <row r="6" spans="1:4" s="2" customFormat="1" ht="15" customHeight="1">
      <c r="A6" s="2" t="s">
        <v>56</v>
      </c>
      <c r="B6" s="8">
        <v>5500</v>
      </c>
      <c r="C6" s="8"/>
      <c r="D6" s="12">
        <f aca="true" t="shared" si="0" ref="D6:D65">SUM(B6:C6)</f>
        <v>5500</v>
      </c>
    </row>
    <row r="7" spans="1:4" s="6" customFormat="1" ht="15" customHeight="1">
      <c r="A7" s="6" t="s">
        <v>52</v>
      </c>
      <c r="B7" s="10">
        <v>12600</v>
      </c>
      <c r="C7" s="10"/>
      <c r="D7" s="13">
        <f t="shared" si="0"/>
        <v>12600</v>
      </c>
    </row>
    <row r="8" spans="1:4" s="1" customFormat="1" ht="15" customHeight="1">
      <c r="A8" s="1" t="s">
        <v>5</v>
      </c>
      <c r="B8" s="14">
        <f>SUM(B5:B7)</f>
        <v>43100</v>
      </c>
      <c r="C8" s="14">
        <f>SUM(C5:C6)</f>
        <v>0</v>
      </c>
      <c r="D8" s="15">
        <f t="shared" si="0"/>
        <v>43100</v>
      </c>
    </row>
    <row r="9" spans="1:4" s="6" customFormat="1" ht="15" customHeight="1">
      <c r="A9" s="2"/>
      <c r="B9" s="8"/>
      <c r="C9" s="8"/>
      <c r="D9" s="12"/>
    </row>
    <row r="10" spans="1:4" s="6" customFormat="1" ht="15" customHeight="1">
      <c r="A10" s="4" t="s">
        <v>4</v>
      </c>
      <c r="B10" s="8"/>
      <c r="C10" s="8"/>
      <c r="D10" s="12"/>
    </row>
    <row r="11" spans="1:4" s="6" customFormat="1" ht="15" customHeight="1">
      <c r="A11" s="24" t="s">
        <v>48</v>
      </c>
      <c r="B11" s="14">
        <v>10600</v>
      </c>
      <c r="C11" s="14">
        <v>0</v>
      </c>
      <c r="D11" s="15">
        <f t="shared" si="0"/>
        <v>10600</v>
      </c>
    </row>
    <row r="12" spans="1:4" s="6" customFormat="1" ht="15" customHeight="1">
      <c r="A12" s="2"/>
      <c r="B12" s="8"/>
      <c r="C12" s="8"/>
      <c r="D12" s="12"/>
    </row>
    <row r="13" spans="1:4" s="6" customFormat="1" ht="15" customHeight="1">
      <c r="A13" s="4" t="s">
        <v>46</v>
      </c>
      <c r="B13" s="8"/>
      <c r="C13" s="8"/>
      <c r="D13" s="12"/>
    </row>
    <row r="14" spans="1:4" s="6" customFormat="1" ht="15" customHeight="1">
      <c r="A14" s="2" t="s">
        <v>47</v>
      </c>
      <c r="B14" s="8">
        <v>10000</v>
      </c>
      <c r="C14" s="8"/>
      <c r="D14" s="12">
        <f t="shared" si="0"/>
        <v>10000</v>
      </c>
    </row>
    <row r="15" spans="1:4" s="6" customFormat="1" ht="15" customHeight="1">
      <c r="A15" s="6" t="s">
        <v>57</v>
      </c>
      <c r="B15" s="10">
        <v>7500</v>
      </c>
      <c r="C15" s="10"/>
      <c r="D15" s="13">
        <f t="shared" si="0"/>
        <v>7500</v>
      </c>
    </row>
    <row r="16" spans="1:4" s="4" customFormat="1" ht="15" customHeight="1">
      <c r="A16" s="1" t="s">
        <v>50</v>
      </c>
      <c r="B16" s="14">
        <f>SUM(B14:B15)</f>
        <v>17500</v>
      </c>
      <c r="C16" s="14">
        <f>SUM(C14:C15)</f>
        <v>0</v>
      </c>
      <c r="D16" s="15">
        <f t="shared" si="0"/>
        <v>17500</v>
      </c>
    </row>
    <row r="17" spans="1:4" s="4" customFormat="1" ht="15" customHeight="1">
      <c r="A17" s="1"/>
      <c r="B17" s="14"/>
      <c r="C17" s="14"/>
      <c r="D17" s="12"/>
    </row>
    <row r="18" spans="1:4" s="4" customFormat="1" ht="15" customHeight="1">
      <c r="A18" s="1" t="s">
        <v>58</v>
      </c>
      <c r="B18" s="14"/>
      <c r="C18" s="14">
        <v>7650</v>
      </c>
      <c r="D18" s="15">
        <f t="shared" si="0"/>
        <v>7650</v>
      </c>
    </row>
    <row r="19" spans="1:4" s="6" customFormat="1" ht="15" customHeight="1">
      <c r="A19" s="2"/>
      <c r="B19" s="8"/>
      <c r="C19" s="8"/>
      <c r="D19" s="12"/>
    </row>
    <row r="20" spans="1:4" s="6" customFormat="1" ht="15" customHeight="1">
      <c r="A20" s="4" t="s">
        <v>49</v>
      </c>
      <c r="B20" s="8"/>
      <c r="C20" s="8"/>
      <c r="D20" s="12"/>
    </row>
    <row r="21" spans="1:4" s="6" customFormat="1" ht="15" customHeight="1">
      <c r="A21" s="2" t="s">
        <v>61</v>
      </c>
      <c r="B21" s="8">
        <v>2500</v>
      </c>
      <c r="C21" s="8"/>
      <c r="D21" s="12">
        <f t="shared" si="0"/>
        <v>2500</v>
      </c>
    </row>
    <row r="22" spans="1:4" s="6" customFormat="1" ht="15" customHeight="1">
      <c r="A22" s="6" t="s">
        <v>62</v>
      </c>
      <c r="B22" s="10">
        <v>2500</v>
      </c>
      <c r="C22" s="10"/>
      <c r="D22" s="13">
        <f t="shared" si="0"/>
        <v>2500</v>
      </c>
    </row>
    <row r="23" spans="1:4" s="4" customFormat="1" ht="15" customHeight="1">
      <c r="A23" s="1" t="s">
        <v>51</v>
      </c>
      <c r="B23" s="14">
        <f>SUM(B21:B22)</f>
        <v>5000</v>
      </c>
      <c r="C23" s="14">
        <f>SUM(C21:C22)</f>
        <v>0</v>
      </c>
      <c r="D23" s="15">
        <f t="shared" si="0"/>
        <v>5000</v>
      </c>
    </row>
    <row r="24" spans="1:4" s="6" customFormat="1" ht="15" customHeight="1">
      <c r="A24" s="2"/>
      <c r="B24" s="8"/>
      <c r="C24" s="8"/>
      <c r="D24" s="12"/>
    </row>
    <row r="25" spans="1:4" s="4" customFormat="1" ht="15" customHeight="1">
      <c r="A25" s="4" t="s">
        <v>19</v>
      </c>
      <c r="B25" s="22">
        <v>7070</v>
      </c>
      <c r="C25" s="22"/>
      <c r="D25" s="23">
        <f t="shared" si="0"/>
        <v>7070</v>
      </c>
    </row>
    <row r="26" spans="1:4" s="4" customFormat="1" ht="15" customHeight="1">
      <c r="A26" s="1" t="s">
        <v>18</v>
      </c>
      <c r="B26" s="14">
        <f>SUM(B8,B11,B16,B18,B23,B25)</f>
        <v>83270</v>
      </c>
      <c r="C26" s="14">
        <f>SUM(C8,C11,C16,C18,C23,C25)</f>
        <v>7650</v>
      </c>
      <c r="D26" s="15">
        <f t="shared" si="0"/>
        <v>90920</v>
      </c>
    </row>
    <row r="27" spans="1:4" s="6" customFormat="1" ht="15" customHeight="1">
      <c r="A27" s="2"/>
      <c r="B27" s="8"/>
      <c r="C27" s="8"/>
      <c r="D27" s="12"/>
    </row>
    <row r="28" spans="1:4" s="6" customFormat="1" ht="15" customHeight="1">
      <c r="A28" s="4" t="s">
        <v>6</v>
      </c>
      <c r="B28" s="8"/>
      <c r="C28" s="8"/>
      <c r="D28" s="12"/>
    </row>
    <row r="29" spans="1:4" s="6" customFormat="1" ht="15" customHeight="1">
      <c r="A29" s="4" t="s">
        <v>20</v>
      </c>
      <c r="B29" s="8"/>
      <c r="C29" s="8"/>
      <c r="D29" s="12"/>
    </row>
    <row r="30" spans="1:4" s="6" customFormat="1" ht="15" customHeight="1">
      <c r="A30" s="2" t="s">
        <v>21</v>
      </c>
      <c r="B30" s="8">
        <v>4500</v>
      </c>
      <c r="C30" s="8"/>
      <c r="D30" s="12">
        <f t="shared" si="0"/>
        <v>4500</v>
      </c>
    </row>
    <row r="31" spans="1:4" s="6" customFormat="1" ht="15" customHeight="1">
      <c r="A31" s="2" t="s">
        <v>29</v>
      </c>
      <c r="B31" s="8">
        <v>7600</v>
      </c>
      <c r="C31" s="8"/>
      <c r="D31" s="12">
        <f t="shared" si="0"/>
        <v>7600</v>
      </c>
    </row>
    <row r="32" spans="1:4" s="6" customFormat="1" ht="15" customHeight="1">
      <c r="A32" s="2" t="s">
        <v>31</v>
      </c>
      <c r="B32" s="8">
        <v>2420</v>
      </c>
      <c r="C32" s="8"/>
      <c r="D32" s="12">
        <f t="shared" si="0"/>
        <v>2420</v>
      </c>
    </row>
    <row r="33" spans="1:4" s="6" customFormat="1" ht="15" customHeight="1">
      <c r="A33" s="6" t="s">
        <v>22</v>
      </c>
      <c r="B33" s="10"/>
      <c r="C33" s="10">
        <v>900</v>
      </c>
      <c r="D33" s="13">
        <f t="shared" si="0"/>
        <v>900</v>
      </c>
    </row>
    <row r="34" spans="1:4" s="4" customFormat="1" ht="15" customHeight="1">
      <c r="A34" s="1" t="s">
        <v>1</v>
      </c>
      <c r="B34" s="14">
        <f>SUM(B30:B33)</f>
        <v>14520</v>
      </c>
      <c r="C34" s="14">
        <f>SUM(C30:C33)</f>
        <v>900</v>
      </c>
      <c r="D34" s="15">
        <f t="shared" si="0"/>
        <v>15420</v>
      </c>
    </row>
    <row r="35" spans="1:4" s="6" customFormat="1" ht="15" customHeight="1">
      <c r="A35" s="2"/>
      <c r="B35" s="8"/>
      <c r="C35" s="8"/>
      <c r="D35" s="12"/>
    </row>
    <row r="36" spans="1:4" s="6" customFormat="1" ht="15" customHeight="1">
      <c r="A36" s="4" t="s">
        <v>23</v>
      </c>
      <c r="B36" s="8"/>
      <c r="C36" s="8"/>
      <c r="D36" s="12"/>
    </row>
    <row r="37" spans="1:4" s="6" customFormat="1" ht="15" customHeight="1">
      <c r="A37" s="2" t="s">
        <v>24</v>
      </c>
      <c r="B37" s="8">
        <v>30000</v>
      </c>
      <c r="C37" s="8"/>
      <c r="D37" s="12">
        <f t="shared" si="0"/>
        <v>30000</v>
      </c>
    </row>
    <row r="38" spans="1:4" s="6" customFormat="1" ht="15" customHeight="1">
      <c r="A38" s="2" t="s">
        <v>32</v>
      </c>
      <c r="B38" s="8">
        <v>6000</v>
      </c>
      <c r="C38" s="8"/>
      <c r="D38" s="12">
        <f t="shared" si="0"/>
        <v>6000</v>
      </c>
    </row>
    <row r="39" spans="1:4" s="6" customFormat="1" ht="15" customHeight="1">
      <c r="A39" s="6" t="s">
        <v>30</v>
      </c>
      <c r="B39" s="10">
        <v>1500</v>
      </c>
      <c r="C39" s="10"/>
      <c r="D39" s="13">
        <f t="shared" si="0"/>
        <v>1500</v>
      </c>
    </row>
    <row r="40" spans="1:4" s="4" customFormat="1" ht="15" customHeight="1">
      <c r="A40" s="1" t="s">
        <v>7</v>
      </c>
      <c r="B40" s="14">
        <f>SUM(B37:B39)</f>
        <v>37500</v>
      </c>
      <c r="C40" s="14">
        <f>SUM(C37:C39)</f>
        <v>0</v>
      </c>
      <c r="D40" s="15">
        <f t="shared" si="0"/>
        <v>37500</v>
      </c>
    </row>
    <row r="41" spans="1:4" s="6" customFormat="1" ht="15" customHeight="1">
      <c r="A41" s="1"/>
      <c r="B41" s="8" t="s">
        <v>55</v>
      </c>
      <c r="C41" s="8"/>
      <c r="D41" s="12"/>
    </row>
    <row r="42" spans="1:4" s="6" customFormat="1" ht="15" customHeight="1">
      <c r="A42" s="4" t="s">
        <v>43</v>
      </c>
      <c r="B42" s="8"/>
      <c r="C42" s="8"/>
      <c r="D42" s="12"/>
    </row>
    <row r="43" spans="1:4" s="2" customFormat="1" ht="16.5">
      <c r="A43" s="2" t="s">
        <v>39</v>
      </c>
      <c r="B43" s="8">
        <v>4500</v>
      </c>
      <c r="C43" s="8"/>
      <c r="D43" s="12">
        <f t="shared" si="0"/>
        <v>4500</v>
      </c>
    </row>
    <row r="44" spans="1:4" s="6" customFormat="1" ht="15" customHeight="1">
      <c r="A44" s="6" t="s">
        <v>40</v>
      </c>
      <c r="B44" s="10">
        <v>1100</v>
      </c>
      <c r="C44" s="10"/>
      <c r="D44" s="13">
        <f t="shared" si="0"/>
        <v>1100</v>
      </c>
    </row>
    <row r="45" spans="1:4" s="1" customFormat="1" ht="15" customHeight="1">
      <c r="A45" s="1" t="s">
        <v>44</v>
      </c>
      <c r="B45" s="14">
        <f>SUM(B43:B44)</f>
        <v>5600</v>
      </c>
      <c r="C45" s="14">
        <f>SUM(C43:C44)</f>
        <v>0</v>
      </c>
      <c r="D45" s="15">
        <f t="shared" si="0"/>
        <v>5600</v>
      </c>
    </row>
    <row r="46" spans="2:4" s="2" customFormat="1" ht="15" customHeight="1">
      <c r="B46" s="8"/>
      <c r="C46" s="8"/>
      <c r="D46" s="12"/>
    </row>
    <row r="47" spans="1:4" s="2" customFormat="1" ht="15" customHeight="1">
      <c r="A47" s="4" t="s">
        <v>41</v>
      </c>
      <c r="B47" s="8"/>
      <c r="C47" s="8"/>
      <c r="D47" s="12"/>
    </row>
    <row r="48" spans="1:4" s="2" customFormat="1" ht="15" customHeight="1">
      <c r="A48" s="2" t="s">
        <v>26</v>
      </c>
      <c r="B48" s="8"/>
      <c r="C48" s="8"/>
      <c r="D48" s="12"/>
    </row>
    <row r="49" spans="1:4" s="2" customFormat="1" ht="15" customHeight="1">
      <c r="A49" s="2" t="s">
        <v>27</v>
      </c>
      <c r="B49" s="8">
        <v>750</v>
      </c>
      <c r="C49" s="8"/>
      <c r="D49" s="12">
        <f t="shared" si="0"/>
        <v>750</v>
      </c>
    </row>
    <row r="50" spans="1:4" s="2" customFormat="1" ht="15" customHeight="1">
      <c r="A50" s="2" t="s">
        <v>28</v>
      </c>
      <c r="B50" s="8">
        <v>1000</v>
      </c>
      <c r="C50" s="8"/>
      <c r="D50" s="12">
        <f t="shared" si="0"/>
        <v>1000</v>
      </c>
    </row>
    <row r="51" spans="1:4" s="2" customFormat="1" ht="15" customHeight="1">
      <c r="A51" s="2" t="s">
        <v>25</v>
      </c>
      <c r="B51" s="8">
        <v>1500</v>
      </c>
      <c r="C51" s="8"/>
      <c r="D51" s="12">
        <f t="shared" si="0"/>
        <v>1500</v>
      </c>
    </row>
    <row r="52" spans="1:4" s="2" customFormat="1" ht="15" customHeight="1">
      <c r="A52" s="2" t="s">
        <v>33</v>
      </c>
      <c r="B52" s="8">
        <v>5000</v>
      </c>
      <c r="C52" s="8">
        <v>5000</v>
      </c>
      <c r="D52" s="12">
        <f t="shared" si="0"/>
        <v>10000</v>
      </c>
    </row>
    <row r="53" spans="1:4" s="2" customFormat="1" ht="15" customHeight="1">
      <c r="A53" s="2" t="s">
        <v>34</v>
      </c>
      <c r="B53" s="8">
        <v>200</v>
      </c>
      <c r="C53" s="8"/>
      <c r="D53" s="12">
        <f t="shared" si="0"/>
        <v>200</v>
      </c>
    </row>
    <row r="54" spans="1:4" s="2" customFormat="1" ht="15" customHeight="1">
      <c r="A54" s="2" t="s">
        <v>35</v>
      </c>
      <c r="B54" s="8"/>
      <c r="C54" s="8">
        <v>1750</v>
      </c>
      <c r="D54" s="12">
        <f t="shared" si="0"/>
        <v>1750</v>
      </c>
    </row>
    <row r="55" spans="1:4" s="2" customFormat="1" ht="15" customHeight="1">
      <c r="A55" s="2" t="s">
        <v>36</v>
      </c>
      <c r="B55" s="8">
        <v>3500</v>
      </c>
      <c r="C55" s="8"/>
      <c r="D55" s="12">
        <f t="shared" si="0"/>
        <v>3500</v>
      </c>
    </row>
    <row r="56" spans="1:4" s="2" customFormat="1" ht="15" customHeight="1">
      <c r="A56" s="2" t="s">
        <v>37</v>
      </c>
      <c r="B56" s="8">
        <v>500</v>
      </c>
      <c r="C56" s="8"/>
      <c r="D56" s="12">
        <f t="shared" si="0"/>
        <v>500</v>
      </c>
    </row>
    <row r="57" spans="1:4" s="6" customFormat="1" ht="15" customHeight="1">
      <c r="A57" s="6" t="s">
        <v>38</v>
      </c>
      <c r="B57" s="10">
        <v>3500</v>
      </c>
      <c r="C57" s="10"/>
      <c r="D57" s="13">
        <f t="shared" si="0"/>
        <v>3500</v>
      </c>
    </row>
    <row r="58" spans="1:4" s="1" customFormat="1" ht="15" customHeight="1">
      <c r="A58" s="1" t="s">
        <v>42</v>
      </c>
      <c r="B58" s="14">
        <f>SUM(B49:B57)</f>
        <v>15950</v>
      </c>
      <c r="C58" s="14">
        <f>SUM(C49:C57)</f>
        <v>6750</v>
      </c>
      <c r="D58" s="15">
        <f t="shared" si="0"/>
        <v>22700</v>
      </c>
    </row>
    <row r="59" spans="1:4" s="2" customFormat="1" ht="15" customHeight="1">
      <c r="A59" s="1"/>
      <c r="B59" s="8"/>
      <c r="C59" s="8"/>
      <c r="D59" s="12"/>
    </row>
    <row r="60" spans="1:4" s="2" customFormat="1" ht="15" customHeight="1">
      <c r="A60" s="4" t="s">
        <v>12</v>
      </c>
      <c r="B60" s="8"/>
      <c r="C60" s="8"/>
      <c r="D60" s="12"/>
    </row>
    <row r="61" spans="1:4" s="2" customFormat="1" ht="15" customHeight="1">
      <c r="A61" s="2" t="s">
        <v>10</v>
      </c>
      <c r="B61" s="8">
        <v>150</v>
      </c>
      <c r="C61" s="8"/>
      <c r="D61" s="12">
        <f t="shared" si="0"/>
        <v>150</v>
      </c>
    </row>
    <row r="62" spans="1:4" s="2" customFormat="1" ht="15" customHeight="1">
      <c r="A62" s="2" t="s">
        <v>11</v>
      </c>
      <c r="B62" s="8">
        <v>200</v>
      </c>
      <c r="C62" s="8"/>
      <c r="D62" s="12">
        <f t="shared" si="0"/>
        <v>200</v>
      </c>
    </row>
    <row r="63" spans="1:4" s="2" customFormat="1" ht="15" customHeight="1">
      <c r="A63" s="2" t="s">
        <v>14</v>
      </c>
      <c r="B63" s="8">
        <v>1500</v>
      </c>
      <c r="C63" s="8"/>
      <c r="D63" s="12">
        <f t="shared" si="0"/>
        <v>1500</v>
      </c>
    </row>
    <row r="64" spans="1:4" s="6" customFormat="1" ht="15" customHeight="1">
      <c r="A64" s="6" t="s">
        <v>13</v>
      </c>
      <c r="B64" s="10">
        <v>250</v>
      </c>
      <c r="C64" s="10"/>
      <c r="D64" s="13">
        <f t="shared" si="0"/>
        <v>250</v>
      </c>
    </row>
    <row r="65" spans="1:4" s="1" customFormat="1" ht="15" customHeight="1">
      <c r="A65" s="1" t="s">
        <v>45</v>
      </c>
      <c r="B65" s="14">
        <f>SUM(B61:B64)</f>
        <v>2100</v>
      </c>
      <c r="C65" s="14">
        <f>SUM(C61:C64)</f>
        <v>0</v>
      </c>
      <c r="D65" s="15">
        <f t="shared" si="0"/>
        <v>2100</v>
      </c>
    </row>
    <row r="66" spans="2:4" s="1" customFormat="1" ht="15" customHeight="1">
      <c r="B66" s="14"/>
      <c r="C66" s="14"/>
      <c r="D66" s="15"/>
    </row>
    <row r="67" spans="1:4" s="1" customFormat="1" ht="15" customHeight="1">
      <c r="A67" s="1" t="s">
        <v>59</v>
      </c>
      <c r="B67" s="14">
        <f>SUM(B65,B58,B45,B40,B34,)</f>
        <v>75670</v>
      </c>
      <c r="C67" s="14">
        <f>SUM(C65,C58,C45,C40,C34,)</f>
        <v>7650</v>
      </c>
      <c r="D67" s="14">
        <f>SUM(D65,D58,D45,D40,D34,)</f>
        <v>83320</v>
      </c>
    </row>
    <row r="68" spans="2:4" s="1" customFormat="1" ht="15" customHeight="1">
      <c r="B68" s="14"/>
      <c r="C68" s="14"/>
      <c r="D68" s="15"/>
    </row>
    <row r="69" spans="1:4" s="1" customFormat="1" ht="15" customHeight="1">
      <c r="A69" s="1" t="s">
        <v>60</v>
      </c>
      <c r="B69" s="14">
        <v>7600</v>
      </c>
      <c r="C69" s="14"/>
      <c r="D69" s="15"/>
    </row>
    <row r="70" spans="2:4" s="2" customFormat="1" ht="15" customHeight="1">
      <c r="B70" s="8"/>
      <c r="C70" s="8"/>
      <c r="D70" s="12"/>
    </row>
    <row r="71" spans="1:4" s="1" customFormat="1" ht="15" customHeight="1">
      <c r="A71" s="3" t="s">
        <v>15</v>
      </c>
      <c r="B71" s="14">
        <f>SUM(B67:B70)</f>
        <v>83270</v>
      </c>
      <c r="C71" s="14">
        <f>SUM(C67:C70)</f>
        <v>7650</v>
      </c>
      <c r="D71" s="15">
        <f>SUM(B71:C71)</f>
        <v>90920</v>
      </c>
    </row>
    <row r="72" spans="2:4" s="2" customFormat="1" ht="15" customHeight="1">
      <c r="B72" s="8"/>
      <c r="C72" s="8"/>
      <c r="D72" s="12"/>
    </row>
    <row r="73" spans="1:4" s="1" customFormat="1" ht="15" customHeight="1">
      <c r="A73" s="1" t="s">
        <v>16</v>
      </c>
      <c r="B73" s="14">
        <f>SUM(B26,-B71)</f>
        <v>0</v>
      </c>
      <c r="C73" s="14">
        <f>SUM(-C26,C71)</f>
        <v>0</v>
      </c>
      <c r="D73" s="15">
        <f>SUM(B73:C73)</f>
        <v>0</v>
      </c>
    </row>
    <row r="74" spans="1:3" s="2" customFormat="1" ht="15" customHeight="1">
      <c r="A74" s="16"/>
      <c r="B74" s="8"/>
      <c r="C74" s="8"/>
    </row>
    <row r="75" spans="2:3" ht="15" customHeight="1">
      <c r="B75" s="17"/>
      <c r="C75" s="18"/>
    </row>
    <row r="76" spans="1:3" ht="15" customHeight="1">
      <c r="A76" s="19"/>
      <c r="B76" s="17"/>
      <c r="C76" s="18"/>
    </row>
    <row r="77" spans="2:3" ht="15" customHeight="1">
      <c r="B77" s="17"/>
      <c r="C77" s="18"/>
    </row>
  </sheetData>
  <sheetProtection/>
  <printOptions gridLines="1" headings="1"/>
  <pageMargins left="0.75" right="0.75" top="1" bottom="1" header="0.5" footer="0.5"/>
  <pageSetup horizontalDpi="600" verticalDpi="600" orientation="portrait" scale="96" r:id="rId1"/>
  <headerFooter alignWithMargins="0">
    <oddHeader>&amp;L&amp;"Arial Narrow,Bold"&amp;12Big Long Trail&amp;C&amp;"Arial Narrow,Bold"&amp;12Item 10: SAMPLE Project Budget&amp;RJanuary -December 2010</oddHeader>
    <oddFooter>&amp;L&amp;D&amp;R&amp;P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RYE-NECK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LKurtz</dc:creator>
  <cp:keywords/>
  <dc:description/>
  <cp:lastModifiedBy>April Trent</cp:lastModifiedBy>
  <cp:lastPrinted>2010-05-03T20:03:47Z</cp:lastPrinted>
  <dcterms:created xsi:type="dcterms:W3CDTF">2003-09-18T21:46:22Z</dcterms:created>
  <dcterms:modified xsi:type="dcterms:W3CDTF">2013-11-15T14:48:06Z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-1520702404</vt:i4>
  </property>
  <property fmtid="{D5CDD505-2E9C-101B-9397-08002B2CF9AE}" pid="3" name="_EmailSubject">
    <vt:lpwstr>RE: questions</vt:lpwstr>
  </property>
  <property fmtid="{D5CDD505-2E9C-101B-9397-08002B2CF9AE}" pid="4" name="_AuthorEmail">
    <vt:lpwstr>LKurtz@ryeneck.k12.ny.us</vt:lpwstr>
  </property>
  <property fmtid="{D5CDD505-2E9C-101B-9397-08002B2CF9AE}" pid="5" name="_AuthorEmailDisplayName">
    <vt:lpwstr>Linda Kurtz</vt:lpwstr>
  </property>
  <property fmtid="{D5CDD505-2E9C-101B-9397-08002B2CF9AE}" pid="6" name="_ReviewingToolsShownOnce">
    <vt:lpwstr/>
  </property>
</Properties>
</file>